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931" activeTab="0"/>
  </bookViews>
  <sheets>
    <sheet name="REAL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<sst xmlns="http://schemas.openxmlformats.org/spreadsheetml/2006/main" count="88" uniqueCount="70">
  <si>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Anterior</t>
  </si>
  <si>
    <t>1ª Parcela</t>
  </si>
  <si>
    <t>2ª Parcela</t>
  </si>
  <si>
    <t>3ª Parcela</t>
  </si>
  <si>
    <t>TOTAL</t>
  </si>
  <si>
    <t xml:space="preserve">1ª - </t>
  </si>
  <si>
    <t xml:space="preserve">2ª - </t>
  </si>
  <si>
    <t xml:space="preserve">3ª - </t>
  </si>
  <si>
    <t>2.0</t>
  </si>
  <si>
    <t>1.2</t>
  </si>
  <si>
    <t>1.8</t>
  </si>
  <si>
    <t>1.4</t>
  </si>
  <si>
    <t>1.0</t>
  </si>
  <si>
    <t>2.2</t>
  </si>
  <si>
    <t>4.0</t>
  </si>
  <si>
    <t>0.8</t>
  </si>
  <si>
    <t>2.4</t>
  </si>
  <si>
    <t>1.6</t>
  </si>
  <si>
    <t>0.6</t>
  </si>
  <si>
    <t>ABEL FIGUEIREDO</t>
  </si>
  <si>
    <t>AGUA AZUL DO NORTE</t>
  </si>
  <si>
    <t>BANNACH</t>
  </si>
  <si>
    <t>BOM JESUS DO TOCANTINS</t>
  </si>
  <si>
    <t>CUMARU DO NORTE</t>
  </si>
  <si>
    <t>DOM ELISEU</t>
  </si>
  <si>
    <t>FLORESTA DO ARAGUAIA</t>
  </si>
  <si>
    <t>ITUPIRANGA</t>
  </si>
  <si>
    <t>NOVA IPIXUNA</t>
  </si>
  <si>
    <t>NOVO REPARTIMENTO</t>
  </si>
  <si>
    <t>PARAUAPEBAS</t>
  </si>
  <si>
    <t>PAU D'ARCO</t>
  </si>
  <si>
    <t>PIÇARRA</t>
  </si>
  <si>
    <t>RIO MARIA</t>
  </si>
  <si>
    <t>SANTANA DO ARAGUAIA</t>
  </si>
  <si>
    <t>SÃO DOMINGOS ARAGUAIA</t>
  </si>
  <si>
    <t>SÃO JOÃO ARAGUAIA</t>
  </si>
  <si>
    <t>SAPUCAIA</t>
  </si>
  <si>
    <t>TUCUMÃ</t>
  </si>
  <si>
    <t>TUCURUI</t>
  </si>
  <si>
    <t>ULIANÓPOLIS</t>
  </si>
  <si>
    <t>XINGUARA</t>
  </si>
  <si>
    <t>BREJO GRANDE ARAGUAIA</t>
  </si>
  <si>
    <t>CANÃA DOS CARAJÁS</t>
  </si>
  <si>
    <t>CONCEIÇÃO DO ARAGUAIA</t>
  </si>
  <si>
    <t>CURIONÓPOLIS</t>
  </si>
  <si>
    <t>JACUNDÁ</t>
  </si>
  <si>
    <t>MARABÁ</t>
  </si>
  <si>
    <t>REDENÇÃO</t>
  </si>
  <si>
    <t>RONDON DO PARÁ</t>
  </si>
  <si>
    <t>SANTA Mª BARREIRAS</t>
  </si>
  <si>
    <t>SÃO GERALDO ARAGUAIA</t>
  </si>
  <si>
    <t>ELDORADO DO CARAJÁS</t>
  </si>
  <si>
    <t>PALESTINA DO PARÁ</t>
  </si>
  <si>
    <t>2.6</t>
  </si>
  <si>
    <t>3.4</t>
  </si>
  <si>
    <t>Quof.</t>
  </si>
  <si>
    <t>Pop. IBGE</t>
  </si>
  <si>
    <t>(*)  valor líquido descontado PASEP e FUNDEB</t>
  </si>
  <si>
    <t>2.8</t>
  </si>
  <si>
    <t>(**) Aumentou FPM em 2018</t>
  </si>
  <si>
    <r>
      <t xml:space="preserve">BREU BRANCO </t>
    </r>
    <r>
      <rPr>
        <b/>
        <sz val="8"/>
        <rFont val="Arial"/>
        <family val="2"/>
      </rPr>
      <t>(**)</t>
    </r>
  </si>
  <si>
    <r>
      <t>GOIANÉSIA DO PARÁ</t>
    </r>
    <r>
      <rPr>
        <b/>
        <sz val="8"/>
        <rFont val="Arial"/>
        <family val="2"/>
      </rPr>
      <t xml:space="preserve"> (**)</t>
    </r>
  </si>
  <si>
    <r>
      <t xml:space="preserve">SÃO FÉLIX DO XINGU </t>
    </r>
    <r>
      <rPr>
        <b/>
        <sz val="8"/>
        <rFont val="Arial"/>
        <family val="2"/>
      </rPr>
      <t>(**)</t>
    </r>
  </si>
  <si>
    <t>REPASSE  DE FPM 2018 (Valor líquido descontado PASEP,  SAUDE, FUNDEB -JANEIRO -2019</t>
  </si>
  <si>
    <t>REAL  JANEIRO /18</t>
  </si>
  <si>
    <t xml:space="preserve">               0.6</t>
  </si>
  <si>
    <t xml:space="preserve">               1.0</t>
  </si>
  <si>
    <t xml:space="preserve">               3.2 </t>
  </si>
  <si>
    <t xml:space="preserve"> População estimada  IBGE -1.828.080</t>
  </si>
  <si>
    <t>OURILÂNDIA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</si>
</sst>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0.0000"/>
    <numFmt numFmtId="180" formatCode="#,##0;[Red]#,##0"/>
    <numFmt numFmtId="181" formatCode="#,##0.0;[Red]#,##0.0"/>
    <numFmt numFmtId="182" formatCode="#,##0.00;[Red]#,##0.00"/>
    <numFmt numFmtId="183" formatCode="#,##0.000;[Red]#,##0.000"/>
    <numFmt numFmtId="184" formatCode="#,##0.0000;[Red]#,##0.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.0"/>
    <numFmt numFmtId="190" formatCode="#,##0.000"/>
    <numFmt numFmtId="191" formatCode="_(* #,##0.000_);_(* \(#,##0.000\);_(* &quot;-&quot;??_);_(@_)"/>
    <numFmt numFmtId="192" formatCode="_(* #,##0.0000_);_(* \(#,##0.0000\);_(* &quot;-&quot;??_);_(@_)"/>
    <numFmt numFmtId="193" formatCode="_-* #,##0.0000_-;\-* #,##0.0000_-;_-* &quot;-&quot;??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egoe U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4" tint="-0.2499700039625167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192" fontId="5" fillId="33" borderId="10" xfId="63" applyNumberFormat="1" applyFont="1" applyFill="1" applyBorder="1" applyAlignment="1">
      <alignment/>
    </xf>
    <xf numFmtId="192" fontId="5" fillId="34" borderId="10" xfId="63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3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47" fillId="32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189" fontId="47" fillId="32" borderId="10" xfId="0" applyNumberFormat="1" applyFont="1" applyFill="1" applyBorder="1" applyAlignment="1">
      <alignment horizontal="center"/>
    </xf>
    <xf numFmtId="3" fontId="48" fillId="32" borderId="10" xfId="0" applyNumberFormat="1" applyFont="1" applyFill="1" applyBorder="1" applyAlignment="1">
      <alignment horizontal="right"/>
    </xf>
    <xf numFmtId="4" fontId="4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2" borderId="10" xfId="0" applyNumberFormat="1" applyFont="1" applyFill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3" fillId="32" borderId="10" xfId="0" applyNumberFormat="1" applyFont="1" applyFill="1" applyBorder="1" applyAlignment="1" quotePrefix="1">
      <alignment horizontal="right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8" fillId="32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2">
      <selection activeCell="K21" sqref="K21"/>
    </sheetView>
  </sheetViews>
  <sheetFormatPr defaultColWidth="9.140625" defaultRowHeight="12.75"/>
  <cols>
    <col min="1" max="1" width="30.140625" style="1" customWidth="1"/>
    <col min="2" max="2" width="15.8515625" style="1" customWidth="1"/>
    <col min="3" max="3" width="9.140625" style="1" customWidth="1"/>
    <col min="4" max="4" width="11.57421875" style="1" customWidth="1"/>
    <col min="5" max="5" width="12.8515625" style="1" customWidth="1"/>
    <col min="6" max="6" width="11.57421875" style="1" customWidth="1"/>
    <col min="7" max="7" width="15.421875" style="1" customWidth="1"/>
    <col min="8" max="8" width="16.28125" style="1" customWidth="1"/>
    <col min="9" max="9" width="9.140625" style="1" customWidth="1"/>
    <col min="10" max="10" width="10.140625" style="1" bestFit="1" customWidth="1"/>
    <col min="11" max="16384" width="9.140625" style="1" customWidth="1"/>
  </cols>
  <sheetData>
    <row r="1" ht="6" customHeight="1" hidden="1"/>
    <row r="2" spans="1:8" ht="15" customHeight="1">
      <c r="A2" s="37" t="s">
        <v>63</v>
      </c>
      <c r="B2" s="37"/>
      <c r="C2" s="37"/>
      <c r="D2" s="37"/>
      <c r="E2" s="37"/>
      <c r="F2" s="37"/>
      <c r="G2" s="37"/>
      <c r="H2" s="37"/>
    </row>
    <row r="3" spans="1:8" ht="12.75" customHeight="1">
      <c r="A3" s="34" t="s">
        <v>64</v>
      </c>
      <c r="B3" s="35" t="s">
        <v>55</v>
      </c>
      <c r="C3" s="36" t="s">
        <v>56</v>
      </c>
      <c r="D3" s="34" t="s">
        <v>0</v>
      </c>
      <c r="E3" s="34" t="s">
        <v>1</v>
      </c>
      <c r="F3" s="34" t="s">
        <v>2</v>
      </c>
      <c r="G3" s="34" t="s">
        <v>3</v>
      </c>
      <c r="H3" s="34" t="s">
        <v>4</v>
      </c>
    </row>
    <row r="4" spans="1:8" ht="11.25">
      <c r="A4" s="18" t="s">
        <v>19</v>
      </c>
      <c r="B4" s="3">
        <v>0.6</v>
      </c>
      <c r="C4" s="28">
        <v>7382</v>
      </c>
      <c r="D4" s="21">
        <v>152441.04</v>
      </c>
      <c r="E4" s="4">
        <f>(D4*D42)</f>
        <v>173051.068608</v>
      </c>
      <c r="F4" s="4">
        <f>(D4*D43)</f>
        <v>0</v>
      </c>
      <c r="G4" s="4">
        <f>(D4*D44)</f>
        <v>0</v>
      </c>
      <c r="H4" s="5">
        <f>SUM(E4:G4)</f>
        <v>173051.068608</v>
      </c>
    </row>
    <row r="5" spans="1:8" ht="11.25">
      <c r="A5" s="2" t="s">
        <v>20</v>
      </c>
      <c r="B5" s="3">
        <v>1.4</v>
      </c>
      <c r="C5" s="28">
        <v>27241</v>
      </c>
      <c r="D5" s="21">
        <v>355695.7</v>
      </c>
      <c r="E5" s="4">
        <f>(D5*D42)</f>
        <v>403785.75864</v>
      </c>
      <c r="F5" s="4">
        <f>(D5*D43)</f>
        <v>0</v>
      </c>
      <c r="G5" s="4">
        <f>(D5*D44)</f>
        <v>0</v>
      </c>
      <c r="H5" s="5">
        <f aca="true" t="shared" si="0" ref="H5:H41">SUM(E5:G5)</f>
        <v>403785.75864</v>
      </c>
    </row>
    <row r="6" spans="1:8" ht="11.25">
      <c r="A6" s="18" t="s">
        <v>21</v>
      </c>
      <c r="B6" s="6" t="s">
        <v>65</v>
      </c>
      <c r="C6" s="28">
        <v>3310</v>
      </c>
      <c r="D6" s="21">
        <v>188169.39</v>
      </c>
      <c r="E6" s="4">
        <f>(D6*D42)</f>
        <v>213609.891528</v>
      </c>
      <c r="F6" s="4">
        <f>(D6*D43)</f>
        <v>0</v>
      </c>
      <c r="G6" s="4">
        <f>(D6*D44)</f>
        <v>0</v>
      </c>
      <c r="H6" s="5">
        <f t="shared" si="0"/>
        <v>213609.891528</v>
      </c>
    </row>
    <row r="7" spans="1:8" ht="11.25">
      <c r="A7" s="2" t="s">
        <v>22</v>
      </c>
      <c r="B7" s="6" t="s">
        <v>66</v>
      </c>
      <c r="C7" s="28">
        <v>16841</v>
      </c>
      <c r="D7" s="21">
        <v>313615.63</v>
      </c>
      <c r="E7" s="4">
        <f>(D7*D42)</f>
        <v>356016.463176</v>
      </c>
      <c r="F7" s="4">
        <f>(D7*D43)</f>
        <v>0</v>
      </c>
      <c r="G7" s="4">
        <f>(D7*D44)</f>
        <v>0</v>
      </c>
      <c r="H7" s="5">
        <f t="shared" si="0"/>
        <v>356016.463176</v>
      </c>
    </row>
    <row r="8" spans="1:8" ht="11.25">
      <c r="A8" s="18" t="s">
        <v>41</v>
      </c>
      <c r="B8" s="3">
        <v>0.6</v>
      </c>
      <c r="C8" s="28">
        <v>7392</v>
      </c>
      <c r="D8" s="21">
        <v>152441.04</v>
      </c>
      <c r="E8" s="4">
        <f>(D8*D42)</f>
        <v>173051.068608</v>
      </c>
      <c r="F8" s="4">
        <f>(D8*D43)</f>
        <v>0</v>
      </c>
      <c r="G8" s="4">
        <f>(D8*D44)</f>
        <v>0</v>
      </c>
      <c r="H8" s="5">
        <f t="shared" si="0"/>
        <v>173051.068608</v>
      </c>
    </row>
    <row r="9" spans="1:8" ht="11.25">
      <c r="A9" s="8" t="s">
        <v>60</v>
      </c>
      <c r="B9" s="19" t="s">
        <v>16</v>
      </c>
      <c r="C9" s="29">
        <v>64738</v>
      </c>
      <c r="D9" s="21">
        <v>609764.05</v>
      </c>
      <c r="E9" s="4">
        <f>(D9*D42)</f>
        <v>692204.14956</v>
      </c>
      <c r="F9" s="4">
        <f>(D9*D43)</f>
        <v>0</v>
      </c>
      <c r="G9" s="4">
        <f>(D9*D44)</f>
        <v>0</v>
      </c>
      <c r="H9" s="5">
        <f>SUM(E9:G9)</f>
        <v>692204.14956</v>
      </c>
    </row>
    <row r="10" spans="1:8" ht="11.25">
      <c r="A10" s="2" t="s">
        <v>42</v>
      </c>
      <c r="B10" s="3" t="s">
        <v>17</v>
      </c>
      <c r="C10" s="28">
        <v>36050</v>
      </c>
      <c r="D10" s="21">
        <v>406509.38</v>
      </c>
      <c r="E10" s="4">
        <f>(D10*D42)</f>
        <v>461469.448176</v>
      </c>
      <c r="F10" s="4">
        <f>(D10*D43)</f>
        <v>0</v>
      </c>
      <c r="G10" s="4">
        <f>(D10*D44)</f>
        <v>0</v>
      </c>
      <c r="H10" s="5">
        <f t="shared" si="0"/>
        <v>461469.448176</v>
      </c>
    </row>
    <row r="11" spans="1:8" ht="11.25">
      <c r="A11" s="18" t="s">
        <v>43</v>
      </c>
      <c r="B11" s="3" t="s">
        <v>8</v>
      </c>
      <c r="C11" s="28">
        <v>47734</v>
      </c>
      <c r="D11" s="21">
        <v>508136.72</v>
      </c>
      <c r="E11" s="4">
        <f>(D11*D42)</f>
        <v>576836.804544</v>
      </c>
      <c r="F11" s="4">
        <f>(D11*D43)</f>
        <v>0</v>
      </c>
      <c r="G11" s="4">
        <f>(D11*D44)</f>
        <v>0</v>
      </c>
      <c r="H11" s="5">
        <f t="shared" si="0"/>
        <v>576836.804544</v>
      </c>
    </row>
    <row r="12" spans="1:8" ht="11.25">
      <c r="A12" s="2" t="s">
        <v>23</v>
      </c>
      <c r="B12" s="3" t="s">
        <v>15</v>
      </c>
      <c r="C12" s="28">
        <v>13179</v>
      </c>
      <c r="D12" s="21">
        <v>203254.7</v>
      </c>
      <c r="E12" s="4">
        <f>(D12*D42)</f>
        <v>230734.73544000002</v>
      </c>
      <c r="F12" s="4">
        <f>(D12*D43)</f>
        <v>0</v>
      </c>
      <c r="G12" s="4">
        <f>(D12*D44)</f>
        <v>0</v>
      </c>
      <c r="H12" s="5">
        <f t="shared" si="0"/>
        <v>230734.73544000002</v>
      </c>
    </row>
    <row r="13" spans="1:8" ht="11.25">
      <c r="A13" s="18" t="s">
        <v>44</v>
      </c>
      <c r="B13" s="3" t="s">
        <v>9</v>
      </c>
      <c r="C13" s="28">
        <v>18014</v>
      </c>
      <c r="D13" s="21">
        <v>376338.75</v>
      </c>
      <c r="E13" s="4">
        <f>(D13*D42)</f>
        <v>427219.749</v>
      </c>
      <c r="F13" s="4">
        <f>(D13*D43)</f>
        <v>0</v>
      </c>
      <c r="G13" s="4">
        <f>(D13*D44)</f>
        <v>0</v>
      </c>
      <c r="H13" s="5">
        <f t="shared" si="0"/>
        <v>427219.749</v>
      </c>
    </row>
    <row r="14" spans="1:8" ht="11.25">
      <c r="A14" s="18" t="s">
        <v>24</v>
      </c>
      <c r="B14" s="3" t="s">
        <v>13</v>
      </c>
      <c r="C14" s="28">
        <v>58956</v>
      </c>
      <c r="D14" s="21">
        <v>558950.4</v>
      </c>
      <c r="E14" s="4">
        <f>(D14*D42)</f>
        <v>634520.49408</v>
      </c>
      <c r="F14" s="4">
        <f>(D14*D43)</f>
        <v>0</v>
      </c>
      <c r="G14" s="4">
        <f>(D14*D44)</f>
        <v>0</v>
      </c>
      <c r="H14" s="5">
        <f t="shared" si="0"/>
        <v>634520.49408</v>
      </c>
    </row>
    <row r="15" spans="1:8" ht="11.25">
      <c r="A15" s="18" t="s">
        <v>51</v>
      </c>
      <c r="B15" s="3" t="s">
        <v>17</v>
      </c>
      <c r="C15" s="28">
        <v>33674</v>
      </c>
      <c r="D15" s="21">
        <v>406509.38</v>
      </c>
      <c r="E15" s="4">
        <f>(D15*D42)</f>
        <v>461469.448176</v>
      </c>
      <c r="F15" s="4">
        <f>(D15*D43)</f>
        <v>0</v>
      </c>
      <c r="G15" s="4">
        <f>(D15*D44)</f>
        <v>0</v>
      </c>
      <c r="H15" s="5">
        <f t="shared" si="0"/>
        <v>461469.448176</v>
      </c>
    </row>
    <row r="16" spans="1:8" ht="11.25">
      <c r="A16" s="2" t="s">
        <v>25</v>
      </c>
      <c r="B16" s="3" t="s">
        <v>9</v>
      </c>
      <c r="C16" s="28">
        <v>20080</v>
      </c>
      <c r="D16" s="21">
        <v>304882.03</v>
      </c>
      <c r="E16" s="4">
        <f>(D16*D42)</f>
        <v>346102.08045600005</v>
      </c>
      <c r="F16" s="4">
        <f>(D16*D43)</f>
        <v>0</v>
      </c>
      <c r="G16" s="4">
        <f>(D16*D44)</f>
        <v>0</v>
      </c>
      <c r="H16" s="5">
        <f t="shared" si="0"/>
        <v>346102.08045600005</v>
      </c>
    </row>
    <row r="17" spans="1:8" ht="11.25">
      <c r="A17" s="2" t="s">
        <v>61</v>
      </c>
      <c r="B17" s="3" t="s">
        <v>10</v>
      </c>
      <c r="C17" s="28">
        <v>39857</v>
      </c>
      <c r="D17" s="21">
        <v>457325.06</v>
      </c>
      <c r="E17" s="4">
        <f>(D17*D42)</f>
        <v>519155.408112</v>
      </c>
      <c r="F17" s="4">
        <f>(D17*D43)</f>
        <v>0</v>
      </c>
      <c r="G17" s="4">
        <f>(D17*D44)</f>
        <v>0</v>
      </c>
      <c r="H17" s="5">
        <f t="shared" si="0"/>
        <v>519155.408112</v>
      </c>
    </row>
    <row r="18" spans="1:8" ht="11.25">
      <c r="A18" s="8" t="s">
        <v>26</v>
      </c>
      <c r="B18" s="9" t="s">
        <v>13</v>
      </c>
      <c r="C18" s="29">
        <v>53182</v>
      </c>
      <c r="D18" s="21">
        <v>558950.4</v>
      </c>
      <c r="E18" s="4">
        <f>(D18*D42)</f>
        <v>634520.49408</v>
      </c>
      <c r="F18" s="4">
        <f>(D18*D43)</f>
        <v>0</v>
      </c>
      <c r="G18" s="4">
        <f>(D18*D44)</f>
        <v>0</v>
      </c>
      <c r="H18" s="5">
        <f t="shared" si="0"/>
        <v>634520.49408</v>
      </c>
    </row>
    <row r="19" spans="1:8" ht="11.25">
      <c r="A19" s="2" t="s">
        <v>45</v>
      </c>
      <c r="B19" s="3" t="s">
        <v>13</v>
      </c>
      <c r="C19" s="28">
        <v>58457</v>
      </c>
      <c r="D19" s="21">
        <v>558950.4</v>
      </c>
      <c r="E19" s="4">
        <f>(D19*D42)</f>
        <v>634520.49408</v>
      </c>
      <c r="F19" s="4">
        <f>(D19*D43)</f>
        <v>0</v>
      </c>
      <c r="G19" s="4">
        <f>(D19*D44)</f>
        <v>0</v>
      </c>
      <c r="H19" s="5">
        <f t="shared" si="0"/>
        <v>634520.49408</v>
      </c>
    </row>
    <row r="20" spans="1:8" ht="11.25">
      <c r="A20" s="2" t="s">
        <v>46</v>
      </c>
      <c r="B20" s="3" t="s">
        <v>14</v>
      </c>
      <c r="C20" s="28">
        <v>275086</v>
      </c>
      <c r="D20" s="21">
        <v>1770589.58</v>
      </c>
      <c r="E20" s="4">
        <f>(D20*D42)</f>
        <v>2009973.291216</v>
      </c>
      <c r="F20" s="4">
        <f>(D20*D43)</f>
        <v>0</v>
      </c>
      <c r="G20" s="4">
        <f>(D20*D44)</f>
        <v>0</v>
      </c>
      <c r="H20" s="5">
        <f t="shared" si="0"/>
        <v>2009973.291216</v>
      </c>
    </row>
    <row r="21" spans="1:8" ht="11.25">
      <c r="A21" s="18" t="s">
        <v>27</v>
      </c>
      <c r="B21" s="3" t="s">
        <v>12</v>
      </c>
      <c r="C21" s="28">
        <v>16499</v>
      </c>
      <c r="D21" s="21">
        <v>254068.37</v>
      </c>
      <c r="E21" s="4">
        <f>(D21*D42)</f>
        <v>288418.413624</v>
      </c>
      <c r="F21" s="4">
        <f>(D21*D43)</f>
        <v>0</v>
      </c>
      <c r="G21" s="4">
        <f>(D21*D44)</f>
        <v>0</v>
      </c>
      <c r="H21" s="5">
        <f t="shared" si="0"/>
        <v>288418.413624</v>
      </c>
    </row>
    <row r="22" spans="1:8" ht="11.25">
      <c r="A22" s="8" t="s">
        <v>28</v>
      </c>
      <c r="B22" s="9" t="s">
        <v>53</v>
      </c>
      <c r="C22" s="29">
        <v>74602</v>
      </c>
      <c r="D22" s="21">
        <v>660577.73</v>
      </c>
      <c r="E22" s="4">
        <f>(D22*D42)</f>
        <v>749887.839096</v>
      </c>
      <c r="F22" s="4">
        <f>(D22*D43)</f>
        <v>0</v>
      </c>
      <c r="G22" s="4">
        <f>(D22*D44)</f>
        <v>0</v>
      </c>
      <c r="H22" s="5">
        <f t="shared" si="0"/>
        <v>749887.839096</v>
      </c>
    </row>
    <row r="23" spans="1:8" ht="11.25">
      <c r="A23" s="18" t="s">
        <v>69</v>
      </c>
      <c r="B23" s="10" t="s">
        <v>17</v>
      </c>
      <c r="C23" s="28">
        <v>32319</v>
      </c>
      <c r="D23" s="21">
        <v>406509.38</v>
      </c>
      <c r="E23" s="4">
        <f>(D23*D42)</f>
        <v>461469.448176</v>
      </c>
      <c r="F23" s="4">
        <f>(D23*D43)</f>
        <v>0</v>
      </c>
      <c r="G23" s="4">
        <f>(D23*D44)</f>
        <v>0</v>
      </c>
      <c r="H23" s="5">
        <f t="shared" si="0"/>
        <v>461469.448176</v>
      </c>
    </row>
    <row r="24" spans="1:8" ht="11.25">
      <c r="A24" s="18" t="s">
        <v>52</v>
      </c>
      <c r="B24" s="3" t="s">
        <v>18</v>
      </c>
      <c r="C24" s="28">
        <v>7596</v>
      </c>
      <c r="D24" s="21">
        <v>152441.04</v>
      </c>
      <c r="E24" s="4">
        <f>(D24*D42)</f>
        <v>173051.068608</v>
      </c>
      <c r="F24" s="4">
        <f>(D24*D43)</f>
        <v>0</v>
      </c>
      <c r="G24" s="4">
        <f>(D24*D44)</f>
        <v>0</v>
      </c>
      <c r="H24" s="5">
        <f t="shared" si="0"/>
        <v>173051.068608</v>
      </c>
    </row>
    <row r="25" spans="1:8" ht="11.25">
      <c r="A25" s="2" t="s">
        <v>29</v>
      </c>
      <c r="B25" s="3" t="s">
        <v>14</v>
      </c>
      <c r="C25" s="28">
        <v>202882</v>
      </c>
      <c r="D25" s="21">
        <v>2185571.47</v>
      </c>
      <c r="E25" s="4">
        <f>(D25*D42)</f>
        <v>2481060.7327440004</v>
      </c>
      <c r="F25" s="4">
        <f>(D25*D43)</f>
        <v>0</v>
      </c>
      <c r="G25" s="4">
        <f>(D25*D44)</f>
        <v>0</v>
      </c>
      <c r="H25" s="5">
        <f t="shared" si="0"/>
        <v>2481060.7327440004</v>
      </c>
    </row>
    <row r="26" spans="1:8" ht="11.25">
      <c r="A26" s="18" t="s">
        <v>30</v>
      </c>
      <c r="B26" s="3" t="s">
        <v>18</v>
      </c>
      <c r="C26" s="28">
        <v>5557</v>
      </c>
      <c r="D26" s="21">
        <v>152441.04</v>
      </c>
      <c r="E26" s="4">
        <f>(D26*D42)</f>
        <v>173051.068608</v>
      </c>
      <c r="F26" s="4">
        <f>(D26*D43)</f>
        <v>0</v>
      </c>
      <c r="G26" s="4">
        <f>(D26*D44)</f>
        <v>0</v>
      </c>
      <c r="H26" s="5">
        <f t="shared" si="0"/>
        <v>173051.068608</v>
      </c>
    </row>
    <row r="27" spans="1:8" ht="11.25">
      <c r="A27" s="18" t="s">
        <v>31</v>
      </c>
      <c r="B27" s="3" t="s">
        <v>15</v>
      </c>
      <c r="C27" s="28">
        <v>12983</v>
      </c>
      <c r="D27" s="21">
        <v>203254.7</v>
      </c>
      <c r="E27" s="4">
        <f>(D27*D42)</f>
        <v>230734.73544000002</v>
      </c>
      <c r="F27" s="4">
        <f>(D27*D43)</f>
        <v>0</v>
      </c>
      <c r="G27" s="4">
        <f>(D27*D44)</f>
        <v>0</v>
      </c>
      <c r="H27" s="5">
        <f t="shared" si="0"/>
        <v>230734.73544000002</v>
      </c>
    </row>
    <row r="28" spans="1:8" ht="11.25">
      <c r="A28" s="2" t="s">
        <v>47</v>
      </c>
      <c r="B28" s="3" t="s">
        <v>58</v>
      </c>
      <c r="C28" s="28">
        <v>83997</v>
      </c>
      <c r="D28" s="21">
        <v>878123.73</v>
      </c>
      <c r="E28" s="4">
        <f>(D28*D42)</f>
        <v>996846.058296</v>
      </c>
      <c r="F28" s="4">
        <f>(D28*D43)</f>
        <v>0</v>
      </c>
      <c r="G28" s="4">
        <f>(D28*D44)</f>
        <v>0</v>
      </c>
      <c r="H28" s="5">
        <f t="shared" si="0"/>
        <v>996846.058296</v>
      </c>
    </row>
    <row r="29" spans="1:8" ht="11.25">
      <c r="A29" s="2" t="s">
        <v>32</v>
      </c>
      <c r="B29" s="3" t="s">
        <v>9</v>
      </c>
      <c r="C29" s="28">
        <v>18186</v>
      </c>
      <c r="D29" s="21">
        <v>304882.03</v>
      </c>
      <c r="E29" s="4">
        <f>(D29*D42)</f>
        <v>346102.08045600005</v>
      </c>
      <c r="F29" s="4">
        <f>(D29*D43)</f>
        <v>0</v>
      </c>
      <c r="G29" s="4">
        <f>(D29*D44)</f>
        <v>0</v>
      </c>
      <c r="H29" s="5">
        <f t="shared" si="0"/>
        <v>346102.08045600005</v>
      </c>
    </row>
    <row r="30" spans="1:8" ht="11.25">
      <c r="A30" s="23" t="s">
        <v>48</v>
      </c>
      <c r="B30" s="24" t="s">
        <v>13</v>
      </c>
      <c r="C30" s="30">
        <v>51903</v>
      </c>
      <c r="D30" s="27">
        <v>558950.4</v>
      </c>
      <c r="E30" s="4">
        <f>(D30*D42)</f>
        <v>634520.49408</v>
      </c>
      <c r="F30" s="4">
        <f>(D30*D43)</f>
        <v>0</v>
      </c>
      <c r="G30" s="4">
        <f>(D30*D44)</f>
        <v>0</v>
      </c>
      <c r="H30" s="5">
        <f t="shared" si="0"/>
        <v>634520.49408</v>
      </c>
    </row>
    <row r="31" spans="1:8" ht="11.25">
      <c r="A31" s="18" t="s">
        <v>49</v>
      </c>
      <c r="B31" s="3" t="s">
        <v>9</v>
      </c>
      <c r="C31" s="28">
        <v>21042</v>
      </c>
      <c r="D31" s="21">
        <v>304882.03</v>
      </c>
      <c r="E31" s="4">
        <f>(D31*D42)</f>
        <v>346102.08045600005</v>
      </c>
      <c r="F31" s="4">
        <f>(D31*D43)</f>
        <v>0</v>
      </c>
      <c r="G31" s="4">
        <f>(D31*D44)</f>
        <v>0</v>
      </c>
      <c r="H31" s="5">
        <f t="shared" si="0"/>
        <v>346102.08045600005</v>
      </c>
    </row>
    <row r="32" spans="1:8" ht="11.25">
      <c r="A32" s="18" t="s">
        <v>33</v>
      </c>
      <c r="B32" s="3" t="s">
        <v>16</v>
      </c>
      <c r="C32" s="28">
        <v>71187</v>
      </c>
      <c r="D32" s="21">
        <v>609767.05</v>
      </c>
      <c r="E32" s="4">
        <f>(D32*D42)</f>
        <v>692207.55516</v>
      </c>
      <c r="F32" s="4">
        <f>(D32*D43)</f>
        <v>0</v>
      </c>
      <c r="G32" s="4">
        <f>(D32*D44)</f>
        <v>0</v>
      </c>
      <c r="H32" s="5">
        <f t="shared" si="0"/>
        <v>692207.55516</v>
      </c>
    </row>
    <row r="33" spans="1:8" ht="11.25">
      <c r="A33" s="2" t="s">
        <v>34</v>
      </c>
      <c r="B33" s="3" t="s">
        <v>11</v>
      </c>
      <c r="C33" s="28">
        <v>25358</v>
      </c>
      <c r="D33" s="21">
        <v>355695.7</v>
      </c>
      <c r="E33" s="4">
        <f>(D33*D42)</f>
        <v>403785.75864</v>
      </c>
      <c r="F33" s="4">
        <f>(D33*D43)</f>
        <v>0</v>
      </c>
      <c r="G33" s="4">
        <f>(D33*D44)</f>
        <v>0</v>
      </c>
      <c r="H33" s="5">
        <f t="shared" si="0"/>
        <v>403785.75864</v>
      </c>
    </row>
    <row r="34" spans="1:8" ht="11.25">
      <c r="A34" s="18" t="s">
        <v>62</v>
      </c>
      <c r="B34" s="3" t="s">
        <v>54</v>
      </c>
      <c r="C34" s="28">
        <v>124763</v>
      </c>
      <c r="D34" s="21">
        <v>863832.42</v>
      </c>
      <c r="E34" s="4">
        <f>(D34*D42)</f>
        <v>980622.5631840001</v>
      </c>
      <c r="F34" s="4">
        <f>(D34*D43)</f>
        <v>0</v>
      </c>
      <c r="G34" s="4">
        <f>(D34*D44)</f>
        <v>0</v>
      </c>
      <c r="H34" s="5">
        <f t="shared" si="0"/>
        <v>980622.5631840001</v>
      </c>
    </row>
    <row r="35" spans="1:8" ht="11.25">
      <c r="A35" s="18" t="s">
        <v>50</v>
      </c>
      <c r="B35" s="3" t="s">
        <v>11</v>
      </c>
      <c r="C35" s="28">
        <v>24991</v>
      </c>
      <c r="D35" s="21">
        <v>355695.7</v>
      </c>
      <c r="E35" s="4">
        <f>(D35*D42)</f>
        <v>403785.75864</v>
      </c>
      <c r="F35" s="4">
        <f>(D35*D43)</f>
        <v>0</v>
      </c>
      <c r="G35" s="4">
        <f>(D35*D44)</f>
        <v>0</v>
      </c>
      <c r="H35" s="5">
        <f t="shared" si="0"/>
        <v>403785.75864</v>
      </c>
    </row>
    <row r="36" spans="1:8" ht="11.25">
      <c r="A36" s="18" t="s">
        <v>35</v>
      </c>
      <c r="B36" s="9" t="s">
        <v>12</v>
      </c>
      <c r="C36" s="29">
        <v>13940</v>
      </c>
      <c r="D36" s="21">
        <v>254068.37</v>
      </c>
      <c r="E36" s="4">
        <f>(D36*D42)</f>
        <v>288418.413624</v>
      </c>
      <c r="F36" s="4">
        <f>(D36*D43)</f>
        <v>0</v>
      </c>
      <c r="G36" s="4">
        <f>(D36*D44)</f>
        <v>0</v>
      </c>
      <c r="H36" s="5">
        <f t="shared" si="0"/>
        <v>288418.413624</v>
      </c>
    </row>
    <row r="37" spans="1:10" ht="11.25">
      <c r="A37" s="8" t="s">
        <v>36</v>
      </c>
      <c r="B37" s="3" t="s">
        <v>18</v>
      </c>
      <c r="C37" s="31">
        <v>5849</v>
      </c>
      <c r="D37" s="21">
        <v>152441.04</v>
      </c>
      <c r="E37" s="4">
        <f>(D37*D42)</f>
        <v>173051.068608</v>
      </c>
      <c r="F37" s="4">
        <f>(D37*D43)</f>
        <v>0</v>
      </c>
      <c r="G37" s="4">
        <f>(D37*D44)</f>
        <v>0</v>
      </c>
      <c r="H37" s="5">
        <f t="shared" si="0"/>
        <v>173051.068608</v>
      </c>
      <c r="J37" s="7"/>
    </row>
    <row r="38" spans="1:8" ht="11.25">
      <c r="A38" s="2" t="s">
        <v>37</v>
      </c>
      <c r="B38" s="3" t="s">
        <v>10</v>
      </c>
      <c r="C38" s="28">
        <v>39059</v>
      </c>
      <c r="D38" s="21">
        <v>457323.06</v>
      </c>
      <c r="E38" s="4">
        <f>(D38*D42)</f>
        <v>519153.137712</v>
      </c>
      <c r="F38" s="4">
        <f>(D38*D43)</f>
        <v>0</v>
      </c>
      <c r="G38" s="4">
        <f>(D38*D44)</f>
        <v>0</v>
      </c>
      <c r="H38" s="5">
        <f>SUM(E38:G38)</f>
        <v>519153.137712</v>
      </c>
    </row>
    <row r="39" spans="1:10" ht="11.25">
      <c r="A39" s="8" t="s">
        <v>38</v>
      </c>
      <c r="B39" s="11" t="s">
        <v>67</v>
      </c>
      <c r="C39" s="29">
        <v>112148</v>
      </c>
      <c r="D39" s="21">
        <v>813018.75</v>
      </c>
      <c r="E39" s="4">
        <f>D39*D42</f>
        <v>922938.885</v>
      </c>
      <c r="F39" s="4">
        <f>(D39*D43)</f>
        <v>0</v>
      </c>
      <c r="G39" s="4">
        <f>(D39*D44)</f>
        <v>0</v>
      </c>
      <c r="H39" s="5">
        <f t="shared" si="0"/>
        <v>922938.885</v>
      </c>
      <c r="J39" s="7"/>
    </row>
    <row r="40" spans="1:8" ht="11.25">
      <c r="A40" s="8" t="s">
        <v>39</v>
      </c>
      <c r="B40" s="9" t="s">
        <v>13</v>
      </c>
      <c r="C40" s="29">
        <v>57632</v>
      </c>
      <c r="D40" s="21">
        <v>689954.38</v>
      </c>
      <c r="E40" s="4">
        <f>(D40*D42)</f>
        <v>783236.212176</v>
      </c>
      <c r="F40" s="4">
        <f>(D40*D43)</f>
        <v>0</v>
      </c>
      <c r="G40" s="4">
        <f>(D40*D44)</f>
        <v>0</v>
      </c>
      <c r="H40" s="5">
        <f t="shared" si="0"/>
        <v>783236.212176</v>
      </c>
    </row>
    <row r="41" spans="1:8" ht="11.25">
      <c r="A41" s="22" t="s">
        <v>40</v>
      </c>
      <c r="B41" s="25" t="s">
        <v>8</v>
      </c>
      <c r="C41" s="26">
        <v>44410</v>
      </c>
      <c r="D41" s="27">
        <v>508136.72</v>
      </c>
      <c r="E41" s="4">
        <f>(D41*D42)</f>
        <v>576836.804544</v>
      </c>
      <c r="F41" s="4">
        <f>(D41*D43)</f>
        <v>0</v>
      </c>
      <c r="G41" s="4">
        <f>(D41*D44)</f>
        <v>0</v>
      </c>
      <c r="H41" s="5">
        <f t="shared" si="0"/>
        <v>576836.804544</v>
      </c>
    </row>
    <row r="42" spans="1:8" ht="11.25">
      <c r="A42" s="38" t="s">
        <v>68</v>
      </c>
      <c r="B42" s="38"/>
      <c r="C42" s="17" t="s">
        <v>5</v>
      </c>
      <c r="D42" s="12">
        <v>1.1352</v>
      </c>
      <c r="E42" s="13"/>
      <c r="F42" s="14"/>
      <c r="G42" s="14"/>
      <c r="H42" s="15"/>
    </row>
    <row r="43" spans="1:8" ht="11.25">
      <c r="A43" s="33"/>
      <c r="B43" s="32"/>
      <c r="C43" s="17" t="s">
        <v>6</v>
      </c>
      <c r="D43" s="16"/>
      <c r="E43" s="14"/>
      <c r="F43" s="14"/>
      <c r="G43" s="14"/>
      <c r="H43" s="14"/>
    </row>
    <row r="44" spans="1:8" ht="11.25">
      <c r="A44" s="39" t="s">
        <v>57</v>
      </c>
      <c r="B44" s="39"/>
      <c r="C44" s="17" t="s">
        <v>7</v>
      </c>
      <c r="D44" s="16"/>
      <c r="E44" s="14"/>
      <c r="F44" s="14"/>
      <c r="G44" s="14"/>
      <c r="H44" s="14"/>
    </row>
    <row r="45" spans="1:8" ht="11.25">
      <c r="A45" s="40" t="s">
        <v>59</v>
      </c>
      <c r="B45" s="40"/>
      <c r="C45" s="40"/>
      <c r="D45" s="40"/>
      <c r="E45" s="40"/>
      <c r="F45" s="40"/>
      <c r="G45" s="40"/>
      <c r="H45" s="40"/>
    </row>
    <row r="47" ht="11.25">
      <c r="C47" s="20"/>
    </row>
  </sheetData>
  <sheetProtection/>
  <mergeCells count="4">
    <mergeCell ref="A2:H2"/>
    <mergeCell ref="A42:B42"/>
    <mergeCell ref="A44:B44"/>
    <mergeCell ref="A45:H45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Associação dos Municípios do Araguaia e Tocantins</dc:creator>
  <cp:keywords/>
  <dc:description/>
  <cp:lastModifiedBy>levan</cp:lastModifiedBy>
  <cp:lastPrinted>2019-01-03T13:59:48Z</cp:lastPrinted>
  <dcterms:created xsi:type="dcterms:W3CDTF">2005-01-07T14:36:21Z</dcterms:created>
  <dcterms:modified xsi:type="dcterms:W3CDTF">2019-01-09T13:23:34Z</dcterms:modified>
  <cp:category/>
  <cp:version/>
  <cp:contentType/>
  <cp:contentStatus/>
</cp:coreProperties>
</file>